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425" windowWidth="8205" windowHeight="6750"/>
  </bookViews>
  <sheets>
    <sheet name="บัญชีโครงการ" sheetId="1" r:id="rId1"/>
    <sheet name="Sheet4" sheetId="4" r:id="rId2"/>
    <sheet name="Sheet5" sheetId="5" r:id="rId3"/>
    <sheet name="Sheet6" sheetId="6" r:id="rId4"/>
    <sheet name="Sheet7" sheetId="7" r:id="rId5"/>
    <sheet name="Sheet8" sheetId="8" r:id="rId6"/>
    <sheet name="Sheet9" sheetId="9" r:id="rId7"/>
    <sheet name="Sheet10" sheetId="10" r:id="rId8"/>
    <sheet name="Sheet11" sheetId="11" r:id="rId9"/>
    <sheet name="Sheet12" sheetId="12" r:id="rId10"/>
    <sheet name="Sheet13" sheetId="13" r:id="rId11"/>
    <sheet name="Sheet14" sheetId="14" r:id="rId12"/>
    <sheet name="Sheet15" sheetId="15" r:id="rId13"/>
    <sheet name="Sheet16" sheetId="16" r:id="rId14"/>
    <sheet name="Sheet17" sheetId="17" r:id="rId15"/>
  </sheets>
  <definedNames>
    <definedName name="_xlnm.Print_Titles" localSheetId="0">บัญชีโครงการ!$1:$6</definedName>
  </definedNames>
  <calcPr calcId="144525"/>
</workbook>
</file>

<file path=xl/calcChain.xml><?xml version="1.0" encoding="utf-8"?>
<calcChain xmlns="http://schemas.openxmlformats.org/spreadsheetml/2006/main">
  <c r="I69" i="1" l="1"/>
  <c r="H69" i="1"/>
  <c r="I67" i="1"/>
  <c r="H67" i="1"/>
  <c r="I65" i="1"/>
  <c r="H65" i="1"/>
  <c r="I64" i="1"/>
  <c r="H64" i="1"/>
  <c r="I62" i="1"/>
  <c r="H62" i="1"/>
  <c r="I61" i="1"/>
  <c r="H61" i="1"/>
  <c r="G69" i="1"/>
  <c r="F69" i="1"/>
  <c r="E69" i="1"/>
  <c r="D69" i="1"/>
  <c r="C69" i="1"/>
  <c r="B69" i="1"/>
  <c r="I59" i="1"/>
  <c r="H59" i="1"/>
  <c r="I57" i="1"/>
  <c r="H57" i="1"/>
  <c r="I55" i="1"/>
  <c r="H55" i="1"/>
  <c r="I53" i="1"/>
  <c r="H53" i="1"/>
  <c r="I51" i="1"/>
  <c r="H51" i="1"/>
  <c r="G59" i="1"/>
  <c r="F59" i="1"/>
  <c r="E59" i="1"/>
  <c r="D59" i="1"/>
  <c r="C59" i="1"/>
  <c r="B59" i="1"/>
  <c r="I46" i="1"/>
  <c r="H46" i="1"/>
  <c r="I44" i="1"/>
  <c r="H44" i="1"/>
  <c r="I42" i="1"/>
  <c r="H42" i="1"/>
  <c r="G48" i="1"/>
  <c r="G70" i="1" s="1"/>
  <c r="F48" i="1"/>
  <c r="F70" i="1" s="1"/>
  <c r="E48" i="1"/>
  <c r="E70" i="1" s="1"/>
  <c r="D48" i="1"/>
  <c r="D70" i="1" s="1"/>
  <c r="C48" i="1"/>
  <c r="C70" i="1" s="1"/>
  <c r="B48" i="1"/>
  <c r="H48" i="1" s="1"/>
  <c r="H70" i="1" s="1"/>
  <c r="I39" i="1"/>
  <c r="H39" i="1"/>
  <c r="I38" i="1"/>
  <c r="H38" i="1"/>
  <c r="I36" i="1"/>
  <c r="H36" i="1"/>
  <c r="I34" i="1"/>
  <c r="H34" i="1"/>
  <c r="I33" i="1"/>
  <c r="H33" i="1"/>
  <c r="G39" i="1"/>
  <c r="F39" i="1"/>
  <c r="E39" i="1"/>
  <c r="D39" i="1"/>
  <c r="C39" i="1"/>
  <c r="B39" i="1"/>
  <c r="I29" i="1"/>
  <c r="H29" i="1"/>
  <c r="I27" i="1"/>
  <c r="H27" i="1"/>
  <c r="I25" i="1"/>
  <c r="H25" i="1"/>
  <c r="G31" i="1"/>
  <c r="F31" i="1"/>
  <c r="E31" i="1"/>
  <c r="D31" i="1"/>
  <c r="C31" i="1"/>
  <c r="I31" i="1" s="1"/>
  <c r="B31" i="1"/>
  <c r="H31" i="1" s="1"/>
  <c r="I22" i="1"/>
  <c r="I21" i="1"/>
  <c r="I19" i="1"/>
  <c r="H22" i="1"/>
  <c r="H21" i="1"/>
  <c r="H19" i="1"/>
  <c r="G23" i="1"/>
  <c r="F23" i="1"/>
  <c r="E23" i="1"/>
  <c r="D23" i="1"/>
  <c r="C23" i="1"/>
  <c r="I23" i="1" s="1"/>
  <c r="B23" i="1"/>
  <c r="H23" i="1" s="1"/>
  <c r="E15" i="1"/>
  <c r="G15" i="1" s="1"/>
  <c r="E14" i="1"/>
  <c r="G14" i="1" s="1"/>
  <c r="E12" i="1"/>
  <c r="G12" i="1" s="1"/>
  <c r="E10" i="1"/>
  <c r="G10" i="1" s="1"/>
  <c r="E8" i="1"/>
  <c r="G8" i="1" s="1"/>
  <c r="I8" i="1" s="1"/>
  <c r="D15" i="1"/>
  <c r="F15" i="1" s="1"/>
  <c r="H15" i="1" s="1"/>
  <c r="D14" i="1"/>
  <c r="F14" i="1" s="1"/>
  <c r="D12" i="1"/>
  <c r="D10" i="1"/>
  <c r="D8" i="1"/>
  <c r="F8" i="1" s="1"/>
  <c r="H8" i="1" s="1"/>
  <c r="C17" i="1"/>
  <c r="B17" i="1"/>
  <c r="D17" i="1" s="1"/>
  <c r="F17" i="1" s="1"/>
  <c r="I48" i="1" l="1"/>
  <c r="I70" i="1" s="1"/>
  <c r="B70" i="1"/>
  <c r="F12" i="1"/>
  <c r="H12" i="1" s="1"/>
  <c r="H10" i="1"/>
  <c r="H17" i="1"/>
  <c r="F10" i="1"/>
  <c r="I12" i="1"/>
  <c r="I15" i="1"/>
  <c r="H14" i="1"/>
  <c r="E17" i="1"/>
  <c r="G17" i="1" s="1"/>
  <c r="I10" i="1"/>
  <c r="I14" i="1"/>
  <c r="I17" i="1" l="1"/>
</calcChain>
</file>

<file path=xl/sharedStrings.xml><?xml version="1.0" encoding="utf-8"?>
<sst xmlns="http://schemas.openxmlformats.org/spreadsheetml/2006/main" count="87" uniqueCount="69">
  <si>
    <t>องค์การบริหารส่วนตำบลกระโพ</t>
  </si>
  <si>
    <t>ยุทธศาสตร์</t>
  </si>
  <si>
    <t>ปี 2559</t>
  </si>
  <si>
    <t>ปี 2560</t>
  </si>
  <si>
    <t>รวม 3 ปี</t>
  </si>
  <si>
    <t>จำนวน</t>
  </si>
  <si>
    <t>โครงการ</t>
  </si>
  <si>
    <t xml:space="preserve">งบประมาณ </t>
  </si>
  <si>
    <t>(บาท)</t>
  </si>
  <si>
    <t>1.ยุทธศาสตร์ด้านการพัฒนาคุณภาพชีวิตที่ดี</t>
  </si>
  <si>
    <t>แนวทางการพัฒนาที่ 1 การส่งเสริมการเรียน</t>
  </si>
  <si>
    <t>รู้ในระบบสถานศึกษาและนอกสถานศึกษา</t>
  </si>
  <si>
    <t>แนวทางการพัฒนาที่ 2 การส่งเสริมการพัฒนา</t>
  </si>
  <si>
    <t>เด็กก่อนวัยเรียน</t>
  </si>
  <si>
    <t>แนวทางการพัฒนาที่ 3 การสร้างสังคมเป็นสุข</t>
  </si>
  <si>
    <t>ปลอดภัยในชีวิตและทรัพย์สิน</t>
  </si>
  <si>
    <t>แนวทางการพัมนาที่ 4 การส่งเสริมสุขภาพชุมชน</t>
  </si>
  <si>
    <t>นันทนาการ</t>
  </si>
  <si>
    <t>รวม</t>
  </si>
  <si>
    <t xml:space="preserve">แนวทางการพัฒนาที่ 5 การส่งเสริมด้านกีฬา </t>
  </si>
  <si>
    <t>2.ยุทธศาสตร์อนุรักษ์ ฟื้นฟูสิ่งแวดล้อม</t>
  </si>
  <si>
    <t>แนวทางการพัฒนาที่ 1 การส่งเสริมอนุรักษ์สิ่ง</t>
  </si>
  <si>
    <t>แนวทางการพัฒนาที่ 2 การจัดตั้งศูนย์กำจัดขยะ</t>
  </si>
  <si>
    <t>แนวทางการพัฒนาที่ 3 การรณรงค์ลดปริมาณขยะ</t>
  </si>
  <si>
    <t>แวดล้อมปลูกป่าชุมชน</t>
  </si>
  <si>
    <t>3.ยุทธศาสตร์การพัฒนาโครงสร้างพื้นฐาน</t>
  </si>
  <si>
    <t>แนวทางการพัฒนาที่ 1 การพัฒนาคมนาคม</t>
  </si>
  <si>
    <t xml:space="preserve"> ขนส่ง  อาคาร ถนน</t>
  </si>
  <si>
    <t>แนวทางการพัฒนาที่ 2 การพัฒนาระบบไฟฟ้า</t>
  </si>
  <si>
    <t>สาธารณะ</t>
  </si>
  <si>
    <t>แนวทางการพัฒนาที่ 3 การพัฒนาระบบประปา</t>
  </si>
  <si>
    <t>หมู่บ้าน</t>
  </si>
  <si>
    <t>4.ยุทธศาสตร์การพัฒนาแหล่งน้ำเพื่อการเกษตร</t>
  </si>
  <si>
    <t>แนวทางการพัฒนาที่ 1 การขุดลอกคลอง</t>
  </si>
  <si>
    <t>แนวทางการพัฒนาที่ 2 การพัฒนาสระน้ำขนาด</t>
  </si>
  <si>
    <t>ใหญ่</t>
  </si>
  <si>
    <t>แนวทางการพัฒนาที่ 3 การก่อสร้างคลองส่งน้ำ</t>
  </si>
  <si>
    <t>เพื่อการเกษตร</t>
  </si>
  <si>
    <t>แนวทางการพัฒนาที่ 4 การก่อสร้างฝายน้ำล้น</t>
  </si>
  <si>
    <t>5.ยุทธศาสตร์การพัฒนาศักยภาพ ผู้นำ พนักงาน</t>
  </si>
  <si>
    <t>ส่วนตำบลและส่งเสริมการมีส่วนร่วมของประชาชน</t>
  </si>
  <si>
    <t>แนวทางการพัฒนาที่ 1 การพัฒนาและจัดการองค์</t>
  </si>
  <si>
    <t>กรให้มีประสิทธิภาพในการบริการประชาชน</t>
  </si>
  <si>
    <t>แนวทางการพัฒนาที่ 2 การส่งเสริมพัฒนาศักย</t>
  </si>
  <si>
    <t>ภาพคุณธรรม จริยธรรม ผู้นำท้องถิ่น บุคลากร</t>
  </si>
  <si>
    <t>แนวทางการพัฒนาที่ 3 การส่งเสริมการมีประชา</t>
  </si>
  <si>
    <t>ธิปไตยและการมีส่วนร่วมของภาคประชาชน</t>
  </si>
  <si>
    <t xml:space="preserve">6.ยุทธศาสตร์ส่งเสริมศาสนา รัฐพิธี วัฒนธรรม </t>
  </si>
  <si>
    <t>ประเพณี การท่องเที่ยว</t>
  </si>
  <si>
    <t>แนวทางการพัฒนาที่ 1 การส่งเสริมการจัดการ</t>
  </si>
  <si>
    <t>รัฐพิธี</t>
  </si>
  <si>
    <t>แนวทางการพัฒนาที่ 2 การส่งเสริมการทนุบำรุง</t>
  </si>
  <si>
    <t>ศาสนา</t>
  </si>
  <si>
    <t>แนวทางการพัฒนาที่ 3 การส่งเสริมอนุรักษ์วัฒน</t>
  </si>
  <si>
    <t>ธรรมท้องถิ่น</t>
  </si>
  <si>
    <t>แนวทางการพัฒนาที่ 4 การส่งเสริมการท่องเที่ยว</t>
  </si>
  <si>
    <t>7.ยุทธศาสตร์ส่งเสริมรายได้</t>
  </si>
  <si>
    <t>แนวทางการพัฒนาที่ 1 การฝึกอบรมพัฒนาอาชีพ</t>
  </si>
  <si>
    <t>แนวทางการพัฒนาที่ 2 การส่งเสริมผลิตภัณฑ์</t>
  </si>
  <si>
    <t>สินค้า OTOP</t>
  </si>
  <si>
    <t>แนวทางการพัฒนาที่ 3 การจัดศูนย์สินค้า OTOP</t>
  </si>
  <si>
    <t>แนวทางการพัฒนาที่ 4 การพัฒนาเศรษฐกิจพอ</t>
  </si>
  <si>
    <t>เพียง</t>
  </si>
  <si>
    <t>แนวทางการพัฒนาที่ 5 การส่งเสริมการเกษตร</t>
  </si>
  <si>
    <t>อินทรีย์</t>
  </si>
  <si>
    <t>รวมยุทธศาสตร์ทั้งสิ้น (1-7)</t>
  </si>
  <si>
    <t>บัญชีสรุปโครงการพัฒนา</t>
  </si>
  <si>
    <t>แผนพัฒนาสามปี (พ.ศ.2559 -2561 )</t>
  </si>
  <si>
    <t>ปี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</si>
</sst>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8" xfId="0" applyFont="1" applyBorder="1"/>
    <xf numFmtId="0" fontId="4" fillId="0" borderId="3" xfId="0" applyFont="1" applyBorder="1"/>
    <xf numFmtId="0" fontId="4" fillId="0" borderId="2" xfId="0" applyFont="1" applyBorder="1"/>
    <xf numFmtId="0" fontId="1" fillId="0" borderId="1" xfId="0" applyFont="1" applyBorder="1" applyAlignment="1">
      <alignment horizontal="center"/>
    </xf>
    <xf numFmtId="187" fontId="1" fillId="0" borderId="3" xfId="1" applyNumberFormat="1" applyFont="1" applyBorder="1" applyAlignment="1">
      <alignment horizontal="center"/>
    </xf>
    <xf numFmtId="187" fontId="1" fillId="0" borderId="4" xfId="1" applyNumberFormat="1" applyFont="1" applyBorder="1" applyAlignment="1">
      <alignment horizontal="center"/>
    </xf>
    <xf numFmtId="187" fontId="1" fillId="0" borderId="1" xfId="1" applyNumberFormat="1" applyFont="1" applyBorder="1" applyAlignment="1">
      <alignment horizontal="center"/>
    </xf>
    <xf numFmtId="187" fontId="1" fillId="0" borderId="2" xfId="1" applyNumberFormat="1" applyFont="1" applyBorder="1" applyAlignment="1">
      <alignment horizontal="center"/>
    </xf>
    <xf numFmtId="187" fontId="1" fillId="0" borderId="3" xfId="0" applyNumberFormat="1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0" fontId="3" fillId="0" borderId="0" xfId="0" applyFont="1"/>
    <xf numFmtId="187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87" fontId="3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87" fontId="6" fillId="0" borderId="1" xfId="1" applyNumberFormat="1" applyFont="1" applyBorder="1" applyAlignment="1">
      <alignment horizontal="center"/>
    </xf>
    <xf numFmtId="0" fontId="6" fillId="0" borderId="8" xfId="0" applyFont="1" applyBorder="1"/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view="pageBreakPreview" topLeftCell="A54" zoomScaleNormal="100" zoomScaleSheetLayoutView="100" workbookViewId="0">
      <selection activeCell="E44" sqref="E44"/>
    </sheetView>
  </sheetViews>
  <sheetFormatPr defaultRowHeight="30.75" customHeight="1" x14ac:dyDescent="0.35"/>
  <cols>
    <col min="1" max="1" width="35" style="1" customWidth="1"/>
    <col min="2" max="2" width="7.625" style="1" customWidth="1"/>
    <col min="3" max="3" width="12.75" style="1" customWidth="1"/>
    <col min="4" max="4" width="8.875" style="1" customWidth="1"/>
    <col min="5" max="5" width="12.25" style="1" customWidth="1"/>
    <col min="6" max="6" width="8.125" style="1" customWidth="1"/>
    <col min="7" max="7" width="12.25" style="1" customWidth="1"/>
    <col min="8" max="8" width="8.75" style="1" customWidth="1"/>
    <col min="9" max="9" width="13.625" style="1" customWidth="1"/>
    <col min="10" max="16384" width="9" style="1"/>
  </cols>
  <sheetData>
    <row r="1" spans="1:9" ht="26.25" customHeight="1" x14ac:dyDescent="0.35">
      <c r="A1" s="36" t="s">
        <v>66</v>
      </c>
      <c r="B1" s="36"/>
      <c r="C1" s="36"/>
      <c r="D1" s="36"/>
      <c r="E1" s="36"/>
      <c r="F1" s="36"/>
      <c r="G1" s="36"/>
      <c r="H1" s="36"/>
      <c r="I1" s="36"/>
    </row>
    <row r="2" spans="1:9" ht="26.25" customHeight="1" x14ac:dyDescent="0.35">
      <c r="A2" s="36" t="s">
        <v>67</v>
      </c>
      <c r="B2" s="36"/>
      <c r="C2" s="36"/>
      <c r="D2" s="36"/>
      <c r="E2" s="36"/>
      <c r="F2" s="36"/>
      <c r="G2" s="36"/>
      <c r="H2" s="36"/>
      <c r="I2" s="36"/>
    </row>
    <row r="3" spans="1:9" ht="24.75" customHeight="1" x14ac:dyDescent="0.35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4" spans="1:9" s="2" customFormat="1" ht="27.75" customHeight="1" x14ac:dyDescent="0.35">
      <c r="A4" s="3" t="s">
        <v>1</v>
      </c>
      <c r="B4" s="37" t="s">
        <v>2</v>
      </c>
      <c r="C4" s="38"/>
      <c r="D4" s="37" t="s">
        <v>3</v>
      </c>
      <c r="E4" s="38"/>
      <c r="F4" s="37" t="s">
        <v>68</v>
      </c>
      <c r="G4" s="38"/>
      <c r="H4" s="37" t="s">
        <v>4</v>
      </c>
      <c r="I4" s="38"/>
    </row>
    <row r="5" spans="1:9" s="2" customFormat="1" ht="27.75" customHeight="1" x14ac:dyDescent="0.35">
      <c r="A5" s="4"/>
      <c r="B5" s="5" t="s">
        <v>5</v>
      </c>
      <c r="C5" s="5" t="s">
        <v>7</v>
      </c>
      <c r="D5" s="5" t="s">
        <v>5</v>
      </c>
      <c r="E5" s="5" t="s">
        <v>7</v>
      </c>
      <c r="F5" s="5" t="s">
        <v>5</v>
      </c>
      <c r="G5" s="5" t="s">
        <v>7</v>
      </c>
      <c r="H5" s="5" t="s">
        <v>5</v>
      </c>
      <c r="I5" s="5" t="s">
        <v>7</v>
      </c>
    </row>
    <row r="6" spans="1:9" s="2" customFormat="1" ht="26.25" customHeight="1" x14ac:dyDescent="0.35">
      <c r="A6" s="8"/>
      <c r="B6" s="8" t="s">
        <v>6</v>
      </c>
      <c r="C6" s="8" t="s">
        <v>8</v>
      </c>
      <c r="D6" s="8" t="s">
        <v>6</v>
      </c>
      <c r="E6" s="8" t="s">
        <v>8</v>
      </c>
      <c r="F6" s="8" t="s">
        <v>6</v>
      </c>
      <c r="G6" s="8" t="s">
        <v>8</v>
      </c>
      <c r="H6" s="8" t="s">
        <v>6</v>
      </c>
      <c r="I6" s="8" t="s">
        <v>8</v>
      </c>
    </row>
    <row r="7" spans="1:9" ht="30.75" customHeight="1" x14ac:dyDescent="0.35">
      <c r="A7" s="11" t="s">
        <v>9</v>
      </c>
      <c r="B7" s="4"/>
      <c r="C7" s="4"/>
      <c r="D7" s="4"/>
      <c r="E7" s="4"/>
      <c r="F7" s="4"/>
      <c r="G7" s="4"/>
      <c r="H7" s="4"/>
      <c r="I7" s="4"/>
    </row>
    <row r="8" spans="1:9" ht="30.75" customHeight="1" x14ac:dyDescent="0.35">
      <c r="A8" s="6" t="s">
        <v>10</v>
      </c>
      <c r="B8" s="4">
        <v>5</v>
      </c>
      <c r="C8" s="20">
        <v>9445000</v>
      </c>
      <c r="D8" s="4">
        <f>B8</f>
        <v>5</v>
      </c>
      <c r="E8" s="24">
        <f>C8</f>
        <v>9445000</v>
      </c>
      <c r="F8" s="4">
        <f>D8</f>
        <v>5</v>
      </c>
      <c r="G8" s="24">
        <f>E8</f>
        <v>9445000</v>
      </c>
      <c r="H8" s="4">
        <f>SUM(B8,D8,F8)</f>
        <v>15</v>
      </c>
      <c r="I8" s="24">
        <f>SUM(C8,E8,G8)</f>
        <v>28335000</v>
      </c>
    </row>
    <row r="9" spans="1:9" ht="30.75" customHeight="1" x14ac:dyDescent="0.35">
      <c r="A9" s="7" t="s">
        <v>11</v>
      </c>
      <c r="B9" s="8"/>
      <c r="C9" s="21"/>
      <c r="D9" s="8"/>
      <c r="E9" s="8"/>
      <c r="F9" s="8"/>
      <c r="G9" s="8"/>
      <c r="H9" s="8"/>
      <c r="I9" s="8"/>
    </row>
    <row r="10" spans="1:9" ht="30.75" customHeight="1" x14ac:dyDescent="0.35">
      <c r="A10" s="6" t="s">
        <v>12</v>
      </c>
      <c r="B10" s="4">
        <v>20</v>
      </c>
      <c r="C10" s="20">
        <v>7354000</v>
      </c>
      <c r="D10" s="4">
        <f>B10</f>
        <v>20</v>
      </c>
      <c r="E10" s="24">
        <f>C10</f>
        <v>7354000</v>
      </c>
      <c r="F10" s="4">
        <f>D10</f>
        <v>20</v>
      </c>
      <c r="G10" s="24">
        <f>E10</f>
        <v>7354000</v>
      </c>
      <c r="H10" s="4">
        <f>SUM(B10,D10,F10)</f>
        <v>60</v>
      </c>
      <c r="I10" s="24">
        <f>SUM(C10,E10,G10)</f>
        <v>22062000</v>
      </c>
    </row>
    <row r="11" spans="1:9" ht="30.75" customHeight="1" x14ac:dyDescent="0.35">
      <c r="A11" s="7" t="s">
        <v>13</v>
      </c>
      <c r="B11" s="8"/>
      <c r="C11" s="21"/>
      <c r="D11" s="8"/>
      <c r="E11" s="8"/>
      <c r="F11" s="8"/>
      <c r="G11" s="8"/>
      <c r="H11" s="8"/>
      <c r="I11" s="8"/>
    </row>
    <row r="12" spans="1:9" ht="30.75" customHeight="1" x14ac:dyDescent="0.35">
      <c r="A12" s="6" t="s">
        <v>14</v>
      </c>
      <c r="B12" s="4">
        <v>13</v>
      </c>
      <c r="C12" s="20">
        <v>1490000</v>
      </c>
      <c r="D12" s="4">
        <f>B12</f>
        <v>13</v>
      </c>
      <c r="E12" s="24">
        <f>C12</f>
        <v>1490000</v>
      </c>
      <c r="F12" s="4">
        <f>D12</f>
        <v>13</v>
      </c>
      <c r="G12" s="24">
        <f>E12</f>
        <v>1490000</v>
      </c>
      <c r="H12" s="4">
        <f>SUM(B12,D12,F12)</f>
        <v>39</v>
      </c>
      <c r="I12" s="24">
        <f>SUM(C12,E12,G12)</f>
        <v>4470000</v>
      </c>
    </row>
    <row r="13" spans="1:9" ht="30.75" customHeight="1" x14ac:dyDescent="0.35">
      <c r="A13" s="7" t="s">
        <v>15</v>
      </c>
      <c r="B13" s="8"/>
      <c r="C13" s="21"/>
      <c r="D13" s="8"/>
      <c r="E13" s="8"/>
      <c r="F13" s="8"/>
      <c r="G13" s="8"/>
      <c r="H13" s="8"/>
      <c r="I13" s="8"/>
    </row>
    <row r="14" spans="1:9" ht="30.75" customHeight="1" x14ac:dyDescent="0.35">
      <c r="A14" s="10" t="s">
        <v>16</v>
      </c>
      <c r="B14" s="12">
        <v>16</v>
      </c>
      <c r="C14" s="22">
        <v>3067000</v>
      </c>
      <c r="D14" s="19">
        <f t="shared" ref="D14:G15" si="0">B14</f>
        <v>16</v>
      </c>
      <c r="E14" s="25">
        <f t="shared" si="0"/>
        <v>3067000</v>
      </c>
      <c r="F14" s="19">
        <f t="shared" si="0"/>
        <v>16</v>
      </c>
      <c r="G14" s="25">
        <f t="shared" si="0"/>
        <v>3067000</v>
      </c>
      <c r="H14" s="19">
        <f>SUM(B14,D14,F14)</f>
        <v>48</v>
      </c>
      <c r="I14" s="25">
        <f>SUM(C14,E14,G14)</f>
        <v>9201000</v>
      </c>
    </row>
    <row r="15" spans="1:9" ht="30.75" customHeight="1" x14ac:dyDescent="0.35">
      <c r="A15" s="6" t="s">
        <v>19</v>
      </c>
      <c r="B15" s="4">
        <v>16</v>
      </c>
      <c r="C15" s="20">
        <v>36186000</v>
      </c>
      <c r="D15" s="4">
        <f t="shared" si="0"/>
        <v>16</v>
      </c>
      <c r="E15" s="24">
        <f t="shared" si="0"/>
        <v>36186000</v>
      </c>
      <c r="F15" s="4">
        <f t="shared" si="0"/>
        <v>16</v>
      </c>
      <c r="G15" s="24">
        <f t="shared" si="0"/>
        <v>36186000</v>
      </c>
      <c r="H15" s="4">
        <f>SUM(B15,D15,F15)</f>
        <v>48</v>
      </c>
      <c r="I15" s="24">
        <f>SUM(C15,E15,G15)</f>
        <v>108558000</v>
      </c>
    </row>
    <row r="16" spans="1:9" ht="30.75" customHeight="1" x14ac:dyDescent="0.35">
      <c r="A16" s="6" t="s">
        <v>17</v>
      </c>
      <c r="B16" s="4"/>
      <c r="C16" s="20"/>
      <c r="D16" s="8"/>
      <c r="E16" s="8"/>
      <c r="F16" s="8"/>
      <c r="G16" s="8"/>
      <c r="H16" s="8"/>
      <c r="I16" s="8"/>
    </row>
    <row r="17" spans="1:9" s="29" customFormat="1" ht="30.75" customHeight="1" x14ac:dyDescent="0.35">
      <c r="A17" s="9" t="s">
        <v>18</v>
      </c>
      <c r="B17" s="9">
        <f>SUM(B8:B15)</f>
        <v>70</v>
      </c>
      <c r="C17" s="27">
        <f>SUM(C8:C16)</f>
        <v>57542000</v>
      </c>
      <c r="D17" s="9">
        <f>B17</f>
        <v>70</v>
      </c>
      <c r="E17" s="28">
        <f>C17</f>
        <v>57542000</v>
      </c>
      <c r="F17" s="9">
        <f>D17</f>
        <v>70</v>
      </c>
      <c r="G17" s="28">
        <f>E17</f>
        <v>57542000</v>
      </c>
      <c r="H17" s="9">
        <f>SUM(B17,D17,F17)</f>
        <v>210</v>
      </c>
      <c r="I17" s="28">
        <f>SUM(C17,E17,G17)</f>
        <v>172626000</v>
      </c>
    </row>
    <row r="18" spans="1:9" ht="30.75" customHeight="1" x14ac:dyDescent="0.35">
      <c r="A18" s="11" t="s">
        <v>20</v>
      </c>
      <c r="B18" s="4"/>
      <c r="C18" s="20"/>
      <c r="D18" s="4"/>
      <c r="E18" s="4"/>
      <c r="F18" s="4"/>
      <c r="G18" s="4"/>
      <c r="H18" s="4"/>
      <c r="I18" s="4"/>
    </row>
    <row r="19" spans="1:9" ht="30.75" customHeight="1" x14ac:dyDescent="0.35">
      <c r="A19" s="6" t="s">
        <v>21</v>
      </c>
      <c r="B19" s="4">
        <v>1</v>
      </c>
      <c r="C19" s="20">
        <v>90000</v>
      </c>
      <c r="D19" s="4">
        <v>1</v>
      </c>
      <c r="E19" s="20">
        <v>90000</v>
      </c>
      <c r="F19" s="4">
        <v>1</v>
      </c>
      <c r="G19" s="20">
        <v>90000</v>
      </c>
      <c r="H19" s="4">
        <f>SUM(B19,D19,F19)</f>
        <v>3</v>
      </c>
      <c r="I19" s="24">
        <f>SUM(C19,E19,G19)</f>
        <v>270000</v>
      </c>
    </row>
    <row r="20" spans="1:9" ht="30.75" customHeight="1" x14ac:dyDescent="0.35">
      <c r="A20" s="7" t="s">
        <v>24</v>
      </c>
      <c r="B20" s="8"/>
      <c r="C20" s="21"/>
      <c r="D20" s="8"/>
      <c r="E20" s="21"/>
      <c r="F20" s="8"/>
      <c r="G20" s="21"/>
      <c r="H20" s="8"/>
      <c r="I20" s="8"/>
    </row>
    <row r="21" spans="1:9" ht="30.75" customHeight="1" x14ac:dyDescent="0.35">
      <c r="A21" s="10" t="s">
        <v>22</v>
      </c>
      <c r="B21" s="12">
        <v>1</v>
      </c>
      <c r="C21" s="22">
        <v>600000</v>
      </c>
      <c r="D21" s="19">
        <v>1</v>
      </c>
      <c r="E21" s="22">
        <v>600000</v>
      </c>
      <c r="F21" s="19">
        <v>1</v>
      </c>
      <c r="G21" s="22">
        <v>600000</v>
      </c>
      <c r="H21" s="19">
        <f t="shared" ref="H21:H23" si="1">SUM(B21,D21,F21)</f>
        <v>3</v>
      </c>
      <c r="I21" s="25">
        <f>SUM(C21,E21,G21)</f>
        <v>1800000</v>
      </c>
    </row>
    <row r="22" spans="1:9" ht="30.75" customHeight="1" x14ac:dyDescent="0.35">
      <c r="A22" s="10" t="s">
        <v>23</v>
      </c>
      <c r="B22" s="12">
        <v>2</v>
      </c>
      <c r="C22" s="22">
        <v>90000</v>
      </c>
      <c r="D22" s="19">
        <v>2</v>
      </c>
      <c r="E22" s="22">
        <v>90000</v>
      </c>
      <c r="F22" s="19">
        <v>2</v>
      </c>
      <c r="G22" s="22">
        <v>90000</v>
      </c>
      <c r="H22" s="19">
        <f t="shared" si="1"/>
        <v>6</v>
      </c>
      <c r="I22" s="25">
        <f>SUM(C22,E22,G22)</f>
        <v>270000</v>
      </c>
    </row>
    <row r="23" spans="1:9" s="29" customFormat="1" ht="30.75" customHeight="1" x14ac:dyDescent="0.35">
      <c r="A23" s="9" t="s">
        <v>18</v>
      </c>
      <c r="B23" s="9">
        <f t="shared" ref="B23:G23" si="2">SUM(B19:B22)</f>
        <v>4</v>
      </c>
      <c r="C23" s="27">
        <f t="shared" si="2"/>
        <v>780000</v>
      </c>
      <c r="D23" s="9">
        <f t="shared" si="2"/>
        <v>4</v>
      </c>
      <c r="E23" s="27">
        <f t="shared" si="2"/>
        <v>780000</v>
      </c>
      <c r="F23" s="9">
        <f t="shared" si="2"/>
        <v>4</v>
      </c>
      <c r="G23" s="27">
        <f t="shared" si="2"/>
        <v>780000</v>
      </c>
      <c r="H23" s="9">
        <f t="shared" si="1"/>
        <v>12</v>
      </c>
      <c r="I23" s="28">
        <f>SUM(C23,E23,G23)</f>
        <v>2340000</v>
      </c>
    </row>
    <row r="24" spans="1:9" ht="30.75" customHeight="1" x14ac:dyDescent="0.35">
      <c r="A24" s="11" t="s">
        <v>25</v>
      </c>
      <c r="B24" s="4"/>
      <c r="C24" s="20"/>
      <c r="D24" s="4"/>
      <c r="E24" s="4"/>
      <c r="F24" s="4"/>
      <c r="G24" s="4"/>
      <c r="H24" s="4"/>
      <c r="I24" s="4"/>
    </row>
    <row r="25" spans="1:9" ht="30.75" customHeight="1" x14ac:dyDescent="0.35">
      <c r="A25" s="6" t="s">
        <v>26</v>
      </c>
      <c r="B25" s="4">
        <v>137</v>
      </c>
      <c r="C25" s="20">
        <v>121068000</v>
      </c>
      <c r="D25" s="4">
        <v>137</v>
      </c>
      <c r="E25" s="20">
        <v>121068000</v>
      </c>
      <c r="F25" s="4">
        <v>137</v>
      </c>
      <c r="G25" s="20">
        <v>121068000</v>
      </c>
      <c r="H25" s="4">
        <f>SUM(B25,D25,F25)</f>
        <v>411</v>
      </c>
      <c r="I25" s="24">
        <f>SUM(C25,E25,G25)</f>
        <v>363204000</v>
      </c>
    </row>
    <row r="26" spans="1:9" ht="30.75" customHeight="1" x14ac:dyDescent="0.35">
      <c r="A26" s="6" t="s">
        <v>27</v>
      </c>
      <c r="B26" s="4"/>
      <c r="C26" s="20"/>
      <c r="D26" s="4"/>
      <c r="E26" s="20"/>
      <c r="F26" s="4"/>
      <c r="G26" s="20"/>
      <c r="H26" s="8"/>
      <c r="I26" s="8"/>
    </row>
    <row r="27" spans="1:9" s="13" customFormat="1" ht="30.75" customHeight="1" x14ac:dyDescent="0.35">
      <c r="A27" s="15" t="s">
        <v>28</v>
      </c>
      <c r="B27" s="3">
        <v>63</v>
      </c>
      <c r="C27" s="23">
        <v>23237000</v>
      </c>
      <c r="D27" s="3">
        <v>63</v>
      </c>
      <c r="E27" s="23">
        <v>23237000</v>
      </c>
      <c r="F27" s="3">
        <v>63</v>
      </c>
      <c r="G27" s="23">
        <v>23237000</v>
      </c>
      <c r="H27" s="4">
        <f>SUM(B27,D27,F27)</f>
        <v>189</v>
      </c>
      <c r="I27" s="24">
        <f>SUM(C27,E27,G27)</f>
        <v>69711000</v>
      </c>
    </row>
    <row r="28" spans="1:9" s="14" customFormat="1" ht="30.75" customHeight="1" x14ac:dyDescent="0.35">
      <c r="A28" s="7" t="s">
        <v>29</v>
      </c>
      <c r="B28" s="8"/>
      <c r="C28" s="21"/>
      <c r="D28" s="8"/>
      <c r="E28" s="21"/>
      <c r="F28" s="8"/>
      <c r="G28" s="21"/>
      <c r="H28" s="8"/>
      <c r="I28" s="8"/>
    </row>
    <row r="29" spans="1:9" s="14" customFormat="1" ht="30.75" customHeight="1" x14ac:dyDescent="0.35">
      <c r="A29" s="6" t="s">
        <v>30</v>
      </c>
      <c r="B29" s="4">
        <v>33</v>
      </c>
      <c r="C29" s="20">
        <v>25419000</v>
      </c>
      <c r="D29" s="4">
        <v>33</v>
      </c>
      <c r="E29" s="20">
        <v>25419000</v>
      </c>
      <c r="F29" s="4">
        <v>33</v>
      </c>
      <c r="G29" s="20">
        <v>25419000</v>
      </c>
      <c r="H29" s="4">
        <f>SUM(B29,D29,F29)</f>
        <v>99</v>
      </c>
      <c r="I29" s="24">
        <f>SUM(C29,E29,G29)</f>
        <v>76257000</v>
      </c>
    </row>
    <row r="30" spans="1:9" s="16" customFormat="1" ht="30.75" customHeight="1" x14ac:dyDescent="0.35">
      <c r="A30" s="7" t="s">
        <v>31</v>
      </c>
      <c r="B30" s="8"/>
      <c r="C30" s="21"/>
      <c r="D30" s="8"/>
      <c r="E30" s="8"/>
      <c r="F30" s="8"/>
      <c r="G30" s="8"/>
      <c r="H30" s="8"/>
      <c r="I30" s="8"/>
    </row>
    <row r="31" spans="1:9" s="29" customFormat="1" ht="30.75" customHeight="1" x14ac:dyDescent="0.35">
      <c r="A31" s="9" t="s">
        <v>18</v>
      </c>
      <c r="B31" s="9">
        <f t="shared" ref="B31:G31" si="3">SUM(B25:B29)</f>
        <v>233</v>
      </c>
      <c r="C31" s="27">
        <f t="shared" si="3"/>
        <v>169724000</v>
      </c>
      <c r="D31" s="9">
        <f t="shared" si="3"/>
        <v>233</v>
      </c>
      <c r="E31" s="27">
        <f t="shared" si="3"/>
        <v>169724000</v>
      </c>
      <c r="F31" s="9">
        <f t="shared" si="3"/>
        <v>233</v>
      </c>
      <c r="G31" s="27">
        <f t="shared" si="3"/>
        <v>169724000</v>
      </c>
      <c r="H31" s="9">
        <f>SUM(B31,D31,F31)</f>
        <v>699</v>
      </c>
      <c r="I31" s="28">
        <f>SUM(C31,E31,G31)</f>
        <v>509172000</v>
      </c>
    </row>
    <row r="32" spans="1:9" ht="30.75" customHeight="1" x14ac:dyDescent="0.35">
      <c r="A32" s="11" t="s">
        <v>32</v>
      </c>
      <c r="B32" s="4"/>
      <c r="C32" s="20"/>
      <c r="D32" s="4"/>
      <c r="E32" s="4"/>
      <c r="F32" s="4"/>
      <c r="G32" s="4"/>
      <c r="H32" s="4"/>
      <c r="I32" s="4"/>
    </row>
    <row r="33" spans="1:9" ht="30.75" customHeight="1" x14ac:dyDescent="0.35">
      <c r="A33" s="6" t="s">
        <v>33</v>
      </c>
      <c r="B33" s="4">
        <v>6</v>
      </c>
      <c r="C33" s="20">
        <v>7600000</v>
      </c>
      <c r="D33" s="4">
        <v>6</v>
      </c>
      <c r="E33" s="20">
        <v>7600000</v>
      </c>
      <c r="F33" s="4">
        <v>6</v>
      </c>
      <c r="G33" s="20">
        <v>7600000</v>
      </c>
      <c r="H33" s="8">
        <f>SUM(B33,D33,F33)</f>
        <v>18</v>
      </c>
      <c r="I33" s="26">
        <f>SUM(C33,E33,G33)</f>
        <v>22800000</v>
      </c>
    </row>
    <row r="34" spans="1:9" s="13" customFormat="1" ht="30.75" customHeight="1" x14ac:dyDescent="0.35">
      <c r="A34" s="15" t="s">
        <v>34</v>
      </c>
      <c r="B34" s="3">
        <v>49</v>
      </c>
      <c r="C34" s="23">
        <v>72650000</v>
      </c>
      <c r="D34" s="3">
        <v>49</v>
      </c>
      <c r="E34" s="23">
        <v>72650000</v>
      </c>
      <c r="F34" s="3">
        <v>49</v>
      </c>
      <c r="G34" s="23">
        <v>72650000</v>
      </c>
      <c r="H34" s="4">
        <f>SUM(B34,D34,F34)</f>
        <v>147</v>
      </c>
      <c r="I34" s="24">
        <f>SUM(C34,E34,G34)</f>
        <v>217950000</v>
      </c>
    </row>
    <row r="35" spans="1:9" s="14" customFormat="1" ht="30.75" customHeight="1" x14ac:dyDescent="0.35">
      <c r="A35" s="7" t="s">
        <v>35</v>
      </c>
      <c r="B35" s="8"/>
      <c r="C35" s="21"/>
      <c r="D35" s="8"/>
      <c r="E35" s="21"/>
      <c r="F35" s="8"/>
      <c r="G35" s="21"/>
      <c r="H35" s="8"/>
      <c r="I35" s="8"/>
    </row>
    <row r="36" spans="1:9" s="14" customFormat="1" ht="30.75" customHeight="1" x14ac:dyDescent="0.35">
      <c r="A36" s="6" t="s">
        <v>36</v>
      </c>
      <c r="B36" s="4">
        <v>2</v>
      </c>
      <c r="C36" s="20">
        <v>1985000</v>
      </c>
      <c r="D36" s="4">
        <v>2</v>
      </c>
      <c r="E36" s="20">
        <v>1985000</v>
      </c>
      <c r="F36" s="4">
        <v>2</v>
      </c>
      <c r="G36" s="20">
        <v>1985000</v>
      </c>
      <c r="H36" s="4">
        <f>SUM(B36,D36,F36)</f>
        <v>6</v>
      </c>
      <c r="I36" s="24">
        <f>SUM(C36,E36,G36)</f>
        <v>5955000</v>
      </c>
    </row>
    <row r="37" spans="1:9" s="14" customFormat="1" ht="30.75" customHeight="1" x14ac:dyDescent="0.35">
      <c r="A37" s="7" t="s">
        <v>37</v>
      </c>
      <c r="B37" s="8"/>
      <c r="C37" s="21"/>
      <c r="D37" s="8"/>
      <c r="E37" s="21"/>
      <c r="F37" s="8"/>
      <c r="G37" s="21"/>
      <c r="H37" s="8"/>
      <c r="I37" s="8"/>
    </row>
    <row r="38" spans="1:9" s="14" customFormat="1" ht="30.75" customHeight="1" x14ac:dyDescent="0.35">
      <c r="A38" s="10" t="s">
        <v>38</v>
      </c>
      <c r="B38" s="19">
        <v>20</v>
      </c>
      <c r="C38" s="22">
        <v>118540000</v>
      </c>
      <c r="D38" s="19">
        <v>20</v>
      </c>
      <c r="E38" s="22">
        <v>118540000</v>
      </c>
      <c r="F38" s="19">
        <v>20</v>
      </c>
      <c r="G38" s="22">
        <v>118540000</v>
      </c>
      <c r="H38" s="19">
        <f>SUM(B38,D38,F38)</f>
        <v>60</v>
      </c>
      <c r="I38" s="25">
        <f>SUM(C38,E38,G38)</f>
        <v>355620000</v>
      </c>
    </row>
    <row r="39" spans="1:9" s="29" customFormat="1" ht="30.75" customHeight="1" x14ac:dyDescent="0.35">
      <c r="A39" s="9" t="s">
        <v>18</v>
      </c>
      <c r="B39" s="9">
        <f t="shared" ref="B39:G39" si="4">SUM(B33:B38)</f>
        <v>77</v>
      </c>
      <c r="C39" s="27">
        <f t="shared" si="4"/>
        <v>200775000</v>
      </c>
      <c r="D39" s="9">
        <f t="shared" si="4"/>
        <v>77</v>
      </c>
      <c r="E39" s="27">
        <f t="shared" si="4"/>
        <v>200775000</v>
      </c>
      <c r="F39" s="9">
        <f t="shared" si="4"/>
        <v>77</v>
      </c>
      <c r="G39" s="27">
        <f t="shared" si="4"/>
        <v>200775000</v>
      </c>
      <c r="H39" s="9">
        <f>SUM(B39,D39,F39)</f>
        <v>231</v>
      </c>
      <c r="I39" s="28">
        <f>SUM(C39,E39,G39)</f>
        <v>602325000</v>
      </c>
    </row>
    <row r="40" spans="1:9" ht="30.75" customHeight="1" x14ac:dyDescent="0.35">
      <c r="A40" s="17" t="s">
        <v>39</v>
      </c>
      <c r="B40" s="4"/>
      <c r="C40" s="20"/>
      <c r="D40" s="4"/>
      <c r="E40" s="4"/>
      <c r="F40" s="4"/>
      <c r="G40" s="4"/>
      <c r="H40" s="4"/>
      <c r="I40" s="4"/>
    </row>
    <row r="41" spans="1:9" ht="30.75" customHeight="1" x14ac:dyDescent="0.35">
      <c r="A41" s="17" t="s">
        <v>40</v>
      </c>
      <c r="B41" s="4"/>
      <c r="C41" s="20"/>
      <c r="D41" s="4"/>
      <c r="E41" s="4"/>
      <c r="F41" s="4"/>
      <c r="G41" s="4"/>
      <c r="H41" s="4"/>
      <c r="I41" s="4"/>
    </row>
    <row r="42" spans="1:9" ht="30.75" customHeight="1" x14ac:dyDescent="0.35">
      <c r="A42" s="6" t="s">
        <v>41</v>
      </c>
      <c r="B42" s="4">
        <v>32</v>
      </c>
      <c r="C42" s="20">
        <v>8250000</v>
      </c>
      <c r="D42" s="4">
        <v>32</v>
      </c>
      <c r="E42" s="20">
        <v>8250000</v>
      </c>
      <c r="F42" s="4">
        <v>32</v>
      </c>
      <c r="G42" s="20">
        <v>8250000</v>
      </c>
      <c r="H42" s="4">
        <f>SUM(B42,D42,F42)</f>
        <v>96</v>
      </c>
      <c r="I42" s="24">
        <f>SUM(C42,E42,G42)</f>
        <v>24750000</v>
      </c>
    </row>
    <row r="43" spans="1:9" ht="30.75" customHeight="1" x14ac:dyDescent="0.35">
      <c r="A43" s="6" t="s">
        <v>42</v>
      </c>
      <c r="B43" s="4"/>
      <c r="C43" s="20"/>
      <c r="D43" s="4"/>
      <c r="E43" s="20"/>
      <c r="F43" s="4"/>
      <c r="G43" s="20"/>
      <c r="H43" s="8"/>
      <c r="I43" s="8"/>
    </row>
    <row r="44" spans="1:9" s="13" customFormat="1" ht="30.75" customHeight="1" x14ac:dyDescent="0.35">
      <c r="A44" s="15" t="s">
        <v>43</v>
      </c>
      <c r="B44" s="3">
        <v>4</v>
      </c>
      <c r="C44" s="23">
        <v>750000</v>
      </c>
      <c r="D44" s="3">
        <v>4</v>
      </c>
      <c r="E44" s="23">
        <v>750000</v>
      </c>
      <c r="F44" s="3">
        <v>4</v>
      </c>
      <c r="G44" s="23">
        <v>750000</v>
      </c>
      <c r="H44" s="4">
        <f>SUM(B44,D44,F44)</f>
        <v>12</v>
      </c>
      <c r="I44" s="24">
        <f>SUM(C44,E44,G44)</f>
        <v>2250000</v>
      </c>
    </row>
    <row r="45" spans="1:9" s="14" customFormat="1" ht="30.75" customHeight="1" x14ac:dyDescent="0.35">
      <c r="A45" s="7" t="s">
        <v>44</v>
      </c>
      <c r="B45" s="8"/>
      <c r="C45" s="21"/>
      <c r="D45" s="8"/>
      <c r="E45" s="21"/>
      <c r="F45" s="8"/>
      <c r="G45" s="21"/>
      <c r="H45" s="8"/>
      <c r="I45" s="8"/>
    </row>
    <row r="46" spans="1:9" s="14" customFormat="1" ht="30.75" customHeight="1" x14ac:dyDescent="0.35">
      <c r="A46" s="6" t="s">
        <v>45</v>
      </c>
      <c r="B46" s="4">
        <v>6</v>
      </c>
      <c r="C46" s="20">
        <v>151000</v>
      </c>
      <c r="D46" s="4">
        <v>6</v>
      </c>
      <c r="E46" s="20">
        <v>151000</v>
      </c>
      <c r="F46" s="4">
        <v>6</v>
      </c>
      <c r="G46" s="20">
        <v>151000</v>
      </c>
      <c r="H46" s="4">
        <f>SUM(B46,D46,F46)</f>
        <v>18</v>
      </c>
      <c r="I46" s="24">
        <f>SUM(C46,E46,G46)</f>
        <v>453000</v>
      </c>
    </row>
    <row r="47" spans="1:9" s="14" customFormat="1" ht="30.75" customHeight="1" x14ac:dyDescent="0.35">
      <c r="A47" s="7" t="s">
        <v>46</v>
      </c>
      <c r="B47" s="8"/>
      <c r="C47" s="21"/>
      <c r="D47" s="8"/>
      <c r="E47" s="8"/>
      <c r="F47" s="8"/>
      <c r="G47" s="8"/>
      <c r="H47" s="8"/>
      <c r="I47" s="8"/>
    </row>
    <row r="48" spans="1:9" s="29" customFormat="1" ht="30.75" customHeight="1" x14ac:dyDescent="0.35">
      <c r="A48" s="9" t="s">
        <v>18</v>
      </c>
      <c r="B48" s="9">
        <f t="shared" ref="B48:G48" si="5">SUM(B42:B46)</f>
        <v>42</v>
      </c>
      <c r="C48" s="27">
        <f t="shared" si="5"/>
        <v>9151000</v>
      </c>
      <c r="D48" s="9">
        <f t="shared" si="5"/>
        <v>42</v>
      </c>
      <c r="E48" s="27">
        <f t="shared" si="5"/>
        <v>9151000</v>
      </c>
      <c r="F48" s="9">
        <f t="shared" si="5"/>
        <v>42</v>
      </c>
      <c r="G48" s="27">
        <f t="shared" si="5"/>
        <v>9151000</v>
      </c>
      <c r="H48" s="9">
        <f>SUM(B48,D48,F48)</f>
        <v>126</v>
      </c>
      <c r="I48" s="28">
        <f>SUM(C48,E48,G48)</f>
        <v>27453000</v>
      </c>
    </row>
    <row r="49" spans="1:9" ht="30.75" customHeight="1" x14ac:dyDescent="0.35">
      <c r="A49" s="17" t="s">
        <v>47</v>
      </c>
      <c r="B49" s="4"/>
      <c r="C49" s="20"/>
      <c r="D49" s="4"/>
      <c r="E49" s="4"/>
      <c r="F49" s="4"/>
      <c r="G49" s="4"/>
      <c r="H49" s="4"/>
      <c r="I49" s="4"/>
    </row>
    <row r="50" spans="1:9" ht="30.75" customHeight="1" x14ac:dyDescent="0.35">
      <c r="A50" s="17" t="s">
        <v>48</v>
      </c>
      <c r="B50" s="4"/>
      <c r="C50" s="20"/>
      <c r="D50" s="4"/>
      <c r="E50" s="4"/>
      <c r="F50" s="4"/>
      <c r="G50" s="4"/>
      <c r="H50" s="4"/>
      <c r="I50" s="4"/>
    </row>
    <row r="51" spans="1:9" ht="30.75" customHeight="1" x14ac:dyDescent="0.35">
      <c r="A51" s="6" t="s">
        <v>49</v>
      </c>
      <c r="B51" s="4">
        <v>4</v>
      </c>
      <c r="C51" s="20">
        <v>234500</v>
      </c>
      <c r="D51" s="4">
        <v>4</v>
      </c>
      <c r="E51" s="20">
        <v>234500</v>
      </c>
      <c r="F51" s="4">
        <v>4</v>
      </c>
      <c r="G51" s="20">
        <v>234500</v>
      </c>
      <c r="H51" s="4">
        <f>SUM(B51,D51,F51)</f>
        <v>12</v>
      </c>
      <c r="I51" s="24">
        <f>SUM(C51,E51,G51)</f>
        <v>703500</v>
      </c>
    </row>
    <row r="52" spans="1:9" ht="30.75" customHeight="1" x14ac:dyDescent="0.35">
      <c r="A52" s="6" t="s">
        <v>50</v>
      </c>
      <c r="B52" s="4"/>
      <c r="C52" s="20"/>
      <c r="D52" s="4"/>
      <c r="E52" s="20"/>
      <c r="F52" s="4"/>
      <c r="G52" s="20"/>
      <c r="H52" s="8"/>
      <c r="I52" s="8"/>
    </row>
    <row r="53" spans="1:9" s="13" customFormat="1" ht="30.75" customHeight="1" x14ac:dyDescent="0.35">
      <c r="A53" s="15" t="s">
        <v>51</v>
      </c>
      <c r="B53" s="3">
        <v>2</v>
      </c>
      <c r="C53" s="23">
        <v>100000</v>
      </c>
      <c r="D53" s="3">
        <v>2</v>
      </c>
      <c r="E53" s="23">
        <v>100000</v>
      </c>
      <c r="F53" s="3">
        <v>2</v>
      </c>
      <c r="G53" s="23">
        <v>100000</v>
      </c>
      <c r="H53" s="4">
        <f>SUM(B53,D53,F53)</f>
        <v>6</v>
      </c>
      <c r="I53" s="24">
        <f>SUM(C53,E53,G53)</f>
        <v>300000</v>
      </c>
    </row>
    <row r="54" spans="1:9" s="14" customFormat="1" ht="30.75" customHeight="1" x14ac:dyDescent="0.35">
      <c r="A54" s="7" t="s">
        <v>52</v>
      </c>
      <c r="B54" s="8"/>
      <c r="C54" s="21"/>
      <c r="D54" s="8"/>
      <c r="E54" s="21"/>
      <c r="F54" s="8"/>
      <c r="G54" s="21"/>
      <c r="H54" s="8"/>
      <c r="I54" s="8"/>
    </row>
    <row r="55" spans="1:9" s="14" customFormat="1" ht="30.75" customHeight="1" x14ac:dyDescent="0.35">
      <c r="A55" s="6" t="s">
        <v>53</v>
      </c>
      <c r="B55" s="4">
        <v>7</v>
      </c>
      <c r="C55" s="20">
        <v>542000</v>
      </c>
      <c r="D55" s="4">
        <v>7</v>
      </c>
      <c r="E55" s="20">
        <v>542000</v>
      </c>
      <c r="F55" s="4">
        <v>7</v>
      </c>
      <c r="G55" s="20">
        <v>542000</v>
      </c>
      <c r="H55" s="4">
        <f>SUM(B55,D55,F55)</f>
        <v>21</v>
      </c>
      <c r="I55" s="24">
        <f>SUM(C55,E55,G55)</f>
        <v>1626000</v>
      </c>
    </row>
    <row r="56" spans="1:9" s="14" customFormat="1" ht="30.75" customHeight="1" x14ac:dyDescent="0.35">
      <c r="A56" s="7" t="s">
        <v>54</v>
      </c>
      <c r="B56" s="8"/>
      <c r="C56" s="21"/>
      <c r="D56" s="8"/>
      <c r="E56" s="21"/>
      <c r="F56" s="8"/>
      <c r="G56" s="21"/>
      <c r="H56" s="8"/>
      <c r="I56" s="8"/>
    </row>
    <row r="57" spans="1:9" s="14" customFormat="1" ht="30.75" customHeight="1" x14ac:dyDescent="0.35">
      <c r="A57" s="6" t="s">
        <v>55</v>
      </c>
      <c r="B57" s="4">
        <v>5</v>
      </c>
      <c r="C57" s="20">
        <v>530000</v>
      </c>
      <c r="D57" s="4">
        <v>5</v>
      </c>
      <c r="E57" s="20">
        <v>530000</v>
      </c>
      <c r="F57" s="4">
        <v>5</v>
      </c>
      <c r="G57" s="20">
        <v>530000</v>
      </c>
      <c r="H57" s="4">
        <f>SUM(B57,D57,F57)</f>
        <v>15</v>
      </c>
      <c r="I57" s="24">
        <f>SUM(C57,E57,G57)</f>
        <v>1590000</v>
      </c>
    </row>
    <row r="58" spans="1:9" s="14" customFormat="1" ht="30.75" customHeight="1" x14ac:dyDescent="0.35">
      <c r="A58" s="7"/>
      <c r="B58" s="8"/>
      <c r="C58" s="21"/>
      <c r="D58" s="8"/>
      <c r="E58" s="8"/>
      <c r="F58" s="8"/>
      <c r="G58" s="8"/>
      <c r="H58" s="8"/>
      <c r="I58" s="8"/>
    </row>
    <row r="59" spans="1:9" s="29" customFormat="1" ht="30.75" customHeight="1" x14ac:dyDescent="0.35">
      <c r="A59" s="9" t="s">
        <v>18</v>
      </c>
      <c r="B59" s="9">
        <f t="shared" ref="B59:G59" si="6">SUM(B51:B57)</f>
        <v>18</v>
      </c>
      <c r="C59" s="27">
        <f t="shared" si="6"/>
        <v>1406500</v>
      </c>
      <c r="D59" s="9">
        <f t="shared" si="6"/>
        <v>18</v>
      </c>
      <c r="E59" s="27">
        <f t="shared" si="6"/>
        <v>1406500</v>
      </c>
      <c r="F59" s="9">
        <f t="shared" si="6"/>
        <v>18</v>
      </c>
      <c r="G59" s="27">
        <f t="shared" si="6"/>
        <v>1406500</v>
      </c>
      <c r="H59" s="9">
        <f>SUM(B59,D59,F59)</f>
        <v>54</v>
      </c>
      <c r="I59" s="28">
        <f>SUM(C59,E59,G59)</f>
        <v>4219500</v>
      </c>
    </row>
    <row r="60" spans="1:9" ht="30.75" customHeight="1" x14ac:dyDescent="0.35">
      <c r="A60" s="18" t="s">
        <v>56</v>
      </c>
      <c r="B60" s="3"/>
      <c r="C60" s="23"/>
      <c r="D60" s="3"/>
      <c r="E60" s="3"/>
      <c r="F60" s="3"/>
      <c r="G60" s="3"/>
      <c r="H60" s="3"/>
      <c r="I60" s="3"/>
    </row>
    <row r="61" spans="1:9" ht="30.75" customHeight="1" x14ac:dyDescent="0.35">
      <c r="A61" s="7" t="s">
        <v>57</v>
      </c>
      <c r="B61" s="8">
        <v>8</v>
      </c>
      <c r="C61" s="21">
        <v>560000</v>
      </c>
      <c r="D61" s="8">
        <v>8</v>
      </c>
      <c r="E61" s="21">
        <v>560000</v>
      </c>
      <c r="F61" s="8">
        <v>8</v>
      </c>
      <c r="G61" s="21">
        <v>560000</v>
      </c>
      <c r="H61" s="8">
        <f>SUM(B61,D61,F61)</f>
        <v>24</v>
      </c>
      <c r="I61" s="26">
        <f>SUM(C61,E61,G61)</f>
        <v>1680000</v>
      </c>
    </row>
    <row r="62" spans="1:9" ht="30.75" customHeight="1" x14ac:dyDescent="0.35">
      <c r="A62" s="6" t="s">
        <v>58</v>
      </c>
      <c r="B62" s="4">
        <v>1</v>
      </c>
      <c r="C62" s="20">
        <v>50000</v>
      </c>
      <c r="D62" s="4">
        <v>1</v>
      </c>
      <c r="E62" s="20">
        <v>50000</v>
      </c>
      <c r="F62" s="4">
        <v>1</v>
      </c>
      <c r="G62" s="20">
        <v>50000</v>
      </c>
      <c r="H62" s="3">
        <f>SUM(B62,D62,F62)</f>
        <v>3</v>
      </c>
      <c r="I62" s="30">
        <f>SUM(C62,E62,G62)</f>
        <v>150000</v>
      </c>
    </row>
    <row r="63" spans="1:9" s="13" customFormat="1" ht="30.75" customHeight="1" x14ac:dyDescent="0.35">
      <c r="A63" s="7" t="s">
        <v>59</v>
      </c>
      <c r="B63" s="8"/>
      <c r="C63" s="21"/>
      <c r="D63" s="8"/>
      <c r="E63" s="21"/>
      <c r="F63" s="8"/>
      <c r="G63" s="21"/>
      <c r="H63" s="8"/>
      <c r="I63" s="8"/>
    </row>
    <row r="64" spans="1:9" s="14" customFormat="1" ht="30.75" customHeight="1" x14ac:dyDescent="0.35">
      <c r="A64" s="10" t="s">
        <v>60</v>
      </c>
      <c r="B64" s="12">
        <v>1</v>
      </c>
      <c r="C64" s="22">
        <v>200000</v>
      </c>
      <c r="D64" s="19">
        <v>1</v>
      </c>
      <c r="E64" s="22">
        <v>200000</v>
      </c>
      <c r="F64" s="19">
        <v>1</v>
      </c>
      <c r="G64" s="22">
        <v>200000</v>
      </c>
      <c r="H64" s="8">
        <f>SUM(B64,D64,F64)</f>
        <v>3</v>
      </c>
      <c r="I64" s="26">
        <f>SUM(C64,E64,G64)</f>
        <v>600000</v>
      </c>
    </row>
    <row r="65" spans="1:9" s="14" customFormat="1" ht="30.75" customHeight="1" x14ac:dyDescent="0.35">
      <c r="A65" s="6" t="s">
        <v>61</v>
      </c>
      <c r="B65" s="4">
        <v>4</v>
      </c>
      <c r="C65" s="20">
        <v>430000</v>
      </c>
      <c r="D65" s="4">
        <v>4</v>
      </c>
      <c r="E65" s="20">
        <v>430000</v>
      </c>
      <c r="F65" s="4">
        <v>4</v>
      </c>
      <c r="G65" s="20">
        <v>430000</v>
      </c>
      <c r="H65" s="3">
        <f>SUM(B65,D65,F65)</f>
        <v>12</v>
      </c>
      <c r="I65" s="30">
        <f>SUM(C65,E65,G65)</f>
        <v>1290000</v>
      </c>
    </row>
    <row r="66" spans="1:9" s="14" customFormat="1" ht="30.75" customHeight="1" x14ac:dyDescent="0.35">
      <c r="A66" s="7" t="s">
        <v>62</v>
      </c>
      <c r="B66" s="8"/>
      <c r="C66" s="21"/>
      <c r="D66" s="8"/>
      <c r="E66" s="21"/>
      <c r="F66" s="8"/>
      <c r="G66" s="21"/>
      <c r="H66" s="8"/>
      <c r="I66" s="8"/>
    </row>
    <row r="67" spans="1:9" s="14" customFormat="1" ht="30.75" customHeight="1" x14ac:dyDescent="0.35">
      <c r="A67" s="6" t="s">
        <v>63</v>
      </c>
      <c r="B67" s="4">
        <v>6</v>
      </c>
      <c r="C67" s="20">
        <v>581000</v>
      </c>
      <c r="D67" s="4">
        <v>6</v>
      </c>
      <c r="E67" s="20">
        <v>581000</v>
      </c>
      <c r="F67" s="4">
        <v>6</v>
      </c>
      <c r="G67" s="20">
        <v>581000</v>
      </c>
      <c r="H67" s="3">
        <f>SUM(B67,D67,F67)</f>
        <v>18</v>
      </c>
      <c r="I67" s="30">
        <f>SUM(C67,E67,G67)</f>
        <v>1743000</v>
      </c>
    </row>
    <row r="68" spans="1:9" s="14" customFormat="1" ht="30.75" customHeight="1" x14ac:dyDescent="0.35">
      <c r="A68" s="7" t="s">
        <v>64</v>
      </c>
      <c r="B68" s="8"/>
      <c r="C68" s="21"/>
      <c r="D68" s="8"/>
      <c r="E68" s="8"/>
      <c r="F68" s="8"/>
      <c r="G68" s="8"/>
      <c r="H68" s="8"/>
      <c r="I68" s="8"/>
    </row>
    <row r="69" spans="1:9" s="29" customFormat="1" ht="30.75" customHeight="1" x14ac:dyDescent="0.35">
      <c r="A69" s="9" t="s">
        <v>18</v>
      </c>
      <c r="B69" s="9">
        <f t="shared" ref="B69:G69" si="7">SUM(B61:B67)</f>
        <v>20</v>
      </c>
      <c r="C69" s="27">
        <f t="shared" si="7"/>
        <v>1821000</v>
      </c>
      <c r="D69" s="9">
        <f t="shared" si="7"/>
        <v>20</v>
      </c>
      <c r="E69" s="27">
        <f t="shared" si="7"/>
        <v>1821000</v>
      </c>
      <c r="F69" s="9">
        <f t="shared" si="7"/>
        <v>20</v>
      </c>
      <c r="G69" s="27">
        <f t="shared" si="7"/>
        <v>1821000</v>
      </c>
      <c r="H69" s="31">
        <f>SUM(B69,D69,F69)</f>
        <v>60</v>
      </c>
      <c r="I69" s="32">
        <f>SUM(C69,E69,G69)</f>
        <v>5463000</v>
      </c>
    </row>
    <row r="70" spans="1:9" s="35" customFormat="1" ht="30.75" customHeight="1" x14ac:dyDescent="0.35">
      <c r="A70" s="33" t="s">
        <v>65</v>
      </c>
      <c r="B70" s="33">
        <f t="shared" ref="B70:I70" si="8">SUM(B69,B59,B48,B39,B31,B23,B17)</f>
        <v>464</v>
      </c>
      <c r="C70" s="34">
        <f t="shared" si="8"/>
        <v>441199500</v>
      </c>
      <c r="D70" s="34">
        <f t="shared" si="8"/>
        <v>464</v>
      </c>
      <c r="E70" s="34">
        <f t="shared" si="8"/>
        <v>441199500</v>
      </c>
      <c r="F70" s="34">
        <f t="shared" si="8"/>
        <v>464</v>
      </c>
      <c r="G70" s="34">
        <f t="shared" si="8"/>
        <v>441199500</v>
      </c>
      <c r="H70" s="34">
        <f t="shared" si="8"/>
        <v>1392</v>
      </c>
      <c r="I70" s="34">
        <f t="shared" si="8"/>
        <v>1323598500</v>
      </c>
    </row>
  </sheetData>
  <mergeCells count="7">
    <mergeCell ref="A1:I1"/>
    <mergeCell ref="A3:I3"/>
    <mergeCell ref="B4:C4"/>
    <mergeCell ref="D4:E4"/>
    <mergeCell ref="F4:G4"/>
    <mergeCell ref="H4:I4"/>
    <mergeCell ref="A2:I2"/>
  </mergeCells>
  <pageMargins left="0.59055118110236227" right="0.59055118110236227" top="0.39370078740157483" bottom="0.39370078740157483" header="0.31496062992125984" footer="0.31496062992125984"/>
  <pageSetup paperSize="9" firstPageNumber="31" orientation="landscape" useFirstPageNumber="1" r:id="rId1"/>
  <headerFooter>
    <oddHeader>&amp;Rแบบ ผ. 03</oddHeader>
    <oddFooter>&amp;Lแผนพัฒนาสามปี (พ.ศ.2559-2561) อบต.กระโพ&amp;Rหน้า &amp;P</oddFooter>
  </headerFooter>
  <rowBreaks count="6" manualBreakCount="6">
    <brk id="17" max="16383" man="1"/>
    <brk id="23" max="16383" man="1"/>
    <brk id="31" max="16383" man="1"/>
    <brk id="39" max="16383" man="1"/>
    <brk id="48" max="16383" man="1"/>
    <brk id="5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</vt:i4>
      </vt:variant>
    </vt:vector>
  </HeadingPairs>
  <TitlesOfParts>
    <vt:vector size="16" baseType="lpstr">
      <vt:lpstr>บัญชีโครงการ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บัญชีโครงการ!Print_Titles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อบต.กระโพ</cp:lastModifiedBy>
  <cp:lastPrinted>2015-07-21T06:36:35Z</cp:lastPrinted>
  <dcterms:created xsi:type="dcterms:W3CDTF">2014-05-16T06:52:00Z</dcterms:created>
  <dcterms:modified xsi:type="dcterms:W3CDTF">2015-07-21T06:36:43Z</dcterms:modified>
</cp:coreProperties>
</file>